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9440" windowHeight="9720" activeTab="0"/>
  </bookViews>
  <sheets>
    <sheet name="страница 1" sheetId="1" r:id="rId1"/>
    <sheet name="страница 2" sheetId="2" r:id="rId2"/>
    <sheet name="Таблица 2.7 План ДДС" sheetId="3" r:id="rId3"/>
  </sheets>
  <definedNames/>
  <calcPr fullCalcOnLoad="1"/>
</workbook>
</file>

<file path=xl/sharedStrings.xml><?xml version="1.0" encoding="utf-8"?>
<sst xmlns="http://schemas.openxmlformats.org/spreadsheetml/2006/main" count="241" uniqueCount="133">
  <si>
    <t>субъектов малого и среднего предпринимательства</t>
  </si>
  <si>
    <t>Образец (рекомендуемая форма)</t>
  </si>
  <si>
    <t>Технико-экономическое обоснование (ТЭО) проекта</t>
  </si>
  <si>
    <t>1. ПАРАМЕТРЫ ПОТРЕБНОСТИ В ЗАЕМНЫХ СРЕДСТВАХ</t>
  </si>
  <si>
    <t>Общая стоимость затрат, необходимых на реализацию проекта, всего</t>
  </si>
  <si>
    <t>(руб.)</t>
  </si>
  <si>
    <t>Из них за счет собственных средств</t>
  </si>
  <si>
    <t>в том числе фактически произведенные затраты</t>
  </si>
  <si>
    <t>Потребность в заемных средствах (займе)</t>
  </si>
  <si>
    <t>Срок пользования займом</t>
  </si>
  <si>
    <t>(мес./лет)</t>
  </si>
  <si>
    <t>Приемлемая процентная ставка (используемая в расчетах ТЭО)</t>
  </si>
  <si>
    <t>(%) годовых</t>
  </si>
  <si>
    <t>Целевое назначение займа</t>
  </si>
  <si>
    <t>Режим погашения основного долга</t>
  </si>
  <si>
    <t>2. ТЕХНИКО-ЭКОНОМИЧЕСКОЕ ОБОСНОВАНИЕ ПРОЕКТА</t>
  </si>
  <si>
    <t>Краткое описание применяемой технологии производства продукции (работ, услуг)</t>
  </si>
  <si>
    <t>Характеристика планируемых изменений в технологии производства, в т.ч. в связи с</t>
  </si>
  <si>
    <t>планируемым приобретением материально-технических ресурсов за счет заемных средств</t>
  </si>
  <si>
    <t>№ п/п</t>
  </si>
  <si>
    <t>Наименование приобретаемых оборотных средств</t>
  </si>
  <si>
    <t>Показатели качества (ГОСТ, класс, …)</t>
  </si>
  <si>
    <t>Объем приобретения (физ.ед. изм.)</t>
  </si>
  <si>
    <t>Цена за единицу продукции (руб)</t>
  </si>
  <si>
    <t>Стоимость приобретения (руб.)</t>
  </si>
  <si>
    <t>1.</t>
  </si>
  <si>
    <r>
      <t>Сырье и материалы</t>
    </r>
    <r>
      <rPr>
        <sz val="14"/>
        <rFont val="Times New Roman"/>
        <family val="1"/>
      </rPr>
      <t>:</t>
    </r>
  </si>
  <si>
    <t>2.</t>
  </si>
  <si>
    <t>3.</t>
  </si>
  <si>
    <r>
      <t xml:space="preserve">Прочие оборотные средства </t>
    </r>
    <r>
      <rPr>
        <i/>
        <sz val="14"/>
        <rFont val="Times New Roman"/>
        <family val="1"/>
      </rPr>
      <t>(расшифровать)</t>
    </r>
  </si>
  <si>
    <t>ИТОГО:</t>
  </si>
  <si>
    <t>Основные средства:</t>
  </si>
  <si>
    <t>n.</t>
  </si>
  <si>
    <t xml:space="preserve">* К ТЭО проекта прилагаются копии заключенных договоров (проектов договоров) на приобретение </t>
  </si>
  <si>
    <t>материально-технических ресурсов, указанных в п.2.1.</t>
  </si>
  <si>
    <r>
      <t>2.2</t>
    </r>
    <r>
      <rPr>
        <sz val="14"/>
        <rFont val="Times New Roman"/>
        <family val="1"/>
      </rPr>
      <t xml:space="preserve">. </t>
    </r>
    <r>
      <rPr>
        <b/>
        <sz val="14"/>
        <rFont val="Times New Roman"/>
        <family val="1"/>
      </rPr>
      <t>Планируемые показатели производства и реализации продукции;</t>
    </r>
  </si>
  <si>
    <t>(в расчете на весь период пользования займом)</t>
  </si>
  <si>
    <t>Вид продукции:</t>
  </si>
  <si>
    <t>Количество (ед. изм.)</t>
  </si>
  <si>
    <t>Цена за единицу (руб., тыс.руб.)</t>
  </si>
  <si>
    <t>Обьем производства (ед.)</t>
  </si>
  <si>
    <t>Показатели реализации</t>
  </si>
  <si>
    <t>Объем реализации (ед.)</t>
  </si>
  <si>
    <t>Цена реализации (руб./ед)</t>
  </si>
  <si>
    <t>Выручка от реализации (руб.)</t>
  </si>
  <si>
    <t>……….</t>
  </si>
  <si>
    <t>ИТОГО</t>
  </si>
  <si>
    <t>Х</t>
  </si>
  <si>
    <t xml:space="preserve">         Х</t>
  </si>
  <si>
    <t xml:space="preserve">2.3. Планируемые доходы - </t>
  </si>
  <si>
    <t>в том числе:</t>
  </si>
  <si>
    <t>1) выручка от реализации продукции</t>
  </si>
  <si>
    <t>(руб.);</t>
  </si>
  <si>
    <t>2) выручка от осуществления иных видов деятельности</t>
  </si>
  <si>
    <t>2.4. Планируемые расходы</t>
  </si>
  <si>
    <t>№ пп</t>
  </si>
  <si>
    <t>Вид расходов</t>
  </si>
  <si>
    <t>2-ой год</t>
  </si>
  <si>
    <t>3-й год</t>
  </si>
  <si>
    <t>Всего за период пользования займом</t>
  </si>
  <si>
    <t>Расходы на приобретение материально-технических ресурсов всего</t>
  </si>
  <si>
    <t>Сырье и материалы</t>
  </si>
  <si>
    <t>ГСМ и топливо</t>
  </si>
  <si>
    <t>……</t>
  </si>
  <si>
    <t>прочие</t>
  </si>
  <si>
    <t>Расходы на оплату труда</t>
  </si>
  <si>
    <t xml:space="preserve">3. </t>
  </si>
  <si>
    <t>Расходы на оплату услуг по договорам подряда</t>
  </si>
  <si>
    <t xml:space="preserve">4. </t>
  </si>
  <si>
    <t>Арендная плата</t>
  </si>
  <si>
    <t>5.</t>
  </si>
  <si>
    <t>6.</t>
  </si>
  <si>
    <t>Транспортные расходы</t>
  </si>
  <si>
    <t>7.</t>
  </si>
  <si>
    <t>Налоги и сборы</t>
  </si>
  <si>
    <t>8.</t>
  </si>
  <si>
    <t>Погашение процентов по кредитам и займам</t>
  </si>
  <si>
    <t>9.</t>
  </si>
  <si>
    <t>Прочие расходы</t>
  </si>
  <si>
    <t>ИТОГО РАСХОДЫ</t>
  </si>
  <si>
    <t>Расходы на оплату  водо-, электропотребления, телефона</t>
  </si>
  <si>
    <t>Прочие расходы (расшифровать)</t>
  </si>
  <si>
    <t>Наименование показателей</t>
  </si>
  <si>
    <t>Значение показателей</t>
  </si>
  <si>
    <t>Всего</t>
  </si>
  <si>
    <r>
      <t>Денежные средства на начал</t>
    </r>
    <r>
      <rPr>
        <b/>
        <i/>
        <sz val="11"/>
        <rFont val="Times New Roman"/>
        <family val="1"/>
      </rPr>
      <t>о месяца</t>
    </r>
  </si>
  <si>
    <t>Планируемые поступления денежных средств всего</t>
  </si>
  <si>
    <t xml:space="preserve">     в том числе:</t>
  </si>
  <si>
    <t>2.1.</t>
  </si>
  <si>
    <t xml:space="preserve">Выручка от реализации продукции: </t>
  </si>
  <si>
    <t>2.2.</t>
  </si>
  <si>
    <t xml:space="preserve"> Выручка от осуществления иных видов деятельности</t>
  </si>
  <si>
    <t>2.3.</t>
  </si>
  <si>
    <t xml:space="preserve">Поступления заемных средств всего   </t>
  </si>
  <si>
    <t xml:space="preserve">  в том числе:</t>
  </si>
  <si>
    <t>- кредит ФРМП</t>
  </si>
  <si>
    <t>- другие заемные средства</t>
  </si>
  <si>
    <t xml:space="preserve">2.5. </t>
  </si>
  <si>
    <t>Прочие поступления</t>
  </si>
  <si>
    <t>Планируемый отток денежных средств всего</t>
  </si>
  <si>
    <t xml:space="preserve">   в том числе:</t>
  </si>
  <si>
    <t>3.1.</t>
  </si>
  <si>
    <t xml:space="preserve">Приобретение материально-технических ресурсов   </t>
  </si>
  <si>
    <t>3.2.</t>
  </si>
  <si>
    <t xml:space="preserve">Приобретение основных средств </t>
  </si>
  <si>
    <t>3.3.</t>
  </si>
  <si>
    <t>3.4.</t>
  </si>
  <si>
    <t>3.5.</t>
  </si>
  <si>
    <t xml:space="preserve">Расходы на страхование </t>
  </si>
  <si>
    <t xml:space="preserve">3.6. </t>
  </si>
  <si>
    <t>Уплата процентов за пользование кредитами и займами</t>
  </si>
  <si>
    <t>3.7.</t>
  </si>
  <si>
    <t>Погашение кредитов и займов всего</t>
  </si>
  <si>
    <t>- ФРМП</t>
  </si>
  <si>
    <t xml:space="preserve">- других кредитов и займов </t>
  </si>
  <si>
    <t>3.8.</t>
  </si>
  <si>
    <t>Налоговые и приравненные к ним платежи</t>
  </si>
  <si>
    <t>3.9.</t>
  </si>
  <si>
    <t>4.</t>
  </si>
  <si>
    <t>Денежные средства  на  конец  месяца (п.1 +п.2-п.3)</t>
  </si>
  <si>
    <t>2.6.</t>
  </si>
  <si>
    <t>2.5.</t>
  </si>
  <si>
    <t>(%)</t>
  </si>
  <si>
    <r>
      <t>Планируемая прибыль</t>
    </r>
    <r>
      <rPr>
        <b/>
        <vertAlign val="superscript"/>
        <sz val="14"/>
        <rFont val="Times New Roman"/>
        <family val="1"/>
      </rPr>
      <t>2</t>
    </r>
  </si>
  <si>
    <r>
      <t>1-ый год</t>
    </r>
    <r>
      <rPr>
        <b/>
        <vertAlign val="superscript"/>
        <sz val="14"/>
        <rFont val="Times New Roman"/>
        <family val="1"/>
      </rPr>
      <t>1</t>
    </r>
  </si>
  <si>
    <t>Интервалом планирования рекомендуется считать календарный год;</t>
  </si>
  <si>
    <t>За период пользования займом.</t>
  </si>
  <si>
    <r>
      <t>Планируемая рентабельность</t>
    </r>
    <r>
      <rPr>
        <b/>
        <vertAlign val="superscript"/>
        <sz val="14"/>
        <rFont val="Times New Roman"/>
        <family val="1"/>
      </rPr>
      <t>2</t>
    </r>
  </si>
  <si>
    <t>Расходы на аренду</t>
  </si>
  <si>
    <t>2.7. План движения денежных средств, в тыс.руб.</t>
  </si>
  <si>
    <t>2.1. Характеристика имущества, приобретаемого на заемные средства*</t>
  </si>
  <si>
    <t>Приложение 3</t>
  </si>
  <si>
    <t>к Порядку микрофинансирования Фондом развития малого предпринимательства Республики Саха (Якутия)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</si>
</sst>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i/>
      <sz val="11"/>
      <name val="Times New Roman"/>
      <family val="1"/>
    </font>
    <font>
      <b/>
      <i/>
      <sz val="11"/>
      <name val="TimesET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justify" vertical="top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6" fillId="0" borderId="14" xfId="0" applyNumberFormat="1" applyFont="1" applyBorder="1" applyAlignment="1">
      <alignment horizontal="justify" vertical="top" wrapText="1"/>
    </xf>
    <xf numFmtId="4" fontId="6" fillId="0" borderId="14" xfId="0" applyNumberFormat="1" applyFont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/>
    </xf>
    <xf numFmtId="10" fontId="6" fillId="33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15" fillId="16" borderId="12" xfId="0" applyFont="1" applyFill="1" applyBorder="1" applyAlignment="1">
      <alignment horizontal="center"/>
    </xf>
    <xf numFmtId="0" fontId="16" fillId="0" borderId="13" xfId="0" applyFont="1" applyBorder="1" applyAlignment="1">
      <alignment horizontal="justify" vertical="top" wrapText="1"/>
    </xf>
    <xf numFmtId="0" fontId="17" fillId="0" borderId="14" xfId="0" applyFont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 applyProtection="1">
      <alignment horizontal="center" vertical="top" wrapText="1"/>
      <protection hidden="1"/>
    </xf>
    <xf numFmtId="0" fontId="12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justify" vertical="top" wrapText="1"/>
    </xf>
    <xf numFmtId="0" fontId="19" fillId="0" borderId="13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justify" vertical="top" wrapText="1"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9" fillId="0" borderId="19" xfId="0" applyFont="1" applyBorder="1" applyAlignment="1">
      <alignment/>
    </xf>
    <xf numFmtId="0" fontId="59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7" fillId="0" borderId="19" xfId="0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0" fontId="13" fillId="16" borderId="11" xfId="0" applyFont="1" applyFill="1" applyBorder="1" applyAlignment="1">
      <alignment wrapText="1"/>
    </xf>
    <xf numFmtId="0" fontId="13" fillId="16" borderId="18" xfId="0" applyFont="1" applyFill="1" applyBorder="1" applyAlignment="1">
      <alignment wrapText="1"/>
    </xf>
    <xf numFmtId="0" fontId="13" fillId="16" borderId="11" xfId="0" applyFont="1" applyFill="1" applyBorder="1" applyAlignment="1">
      <alignment horizontal="center" wrapText="1"/>
    </xf>
    <xf numFmtId="0" fontId="13" fillId="16" borderId="18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4" fontId="6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4" fontId="58" fillId="33" borderId="1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17" fontId="14" fillId="16" borderId="15" xfId="0" applyNumberFormat="1" applyFont="1" applyFill="1" applyBorder="1" applyAlignment="1">
      <alignment horizontal="center" vertical="top" wrapText="1"/>
    </xf>
    <xf numFmtId="17" fontId="14" fillId="16" borderId="13" xfId="0" applyNumberFormat="1" applyFont="1" applyFill="1" applyBorder="1" applyAlignment="1">
      <alignment horizontal="center" vertical="top" wrapText="1"/>
    </xf>
    <xf numFmtId="0" fontId="14" fillId="16" borderId="13" xfId="0" applyFont="1" applyFill="1" applyBorder="1" applyAlignment="1">
      <alignment horizontal="center" vertical="top" wrapText="1"/>
    </xf>
    <xf numFmtId="0" fontId="12" fillId="16" borderId="15" xfId="0" applyFont="1" applyFill="1" applyBorder="1" applyAlignment="1">
      <alignment horizontal="center" wrapText="1"/>
    </xf>
    <xf numFmtId="0" fontId="12" fillId="16" borderId="16" xfId="0" applyFont="1" applyFill="1" applyBorder="1" applyAlignment="1">
      <alignment horizontal="center" wrapText="1"/>
    </xf>
    <xf numFmtId="0" fontId="12" fillId="16" borderId="13" xfId="0" applyFont="1" applyFill="1" applyBorder="1" applyAlignment="1">
      <alignment horizontal="center" wrapText="1"/>
    </xf>
    <xf numFmtId="0" fontId="13" fillId="16" borderId="15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16" borderId="22" xfId="0" applyFont="1" applyFill="1" applyBorder="1" applyAlignment="1">
      <alignment horizontal="center" wrapText="1"/>
    </xf>
    <xf numFmtId="0" fontId="13" fillId="16" borderId="11" xfId="0" applyFont="1" applyFill="1" applyBorder="1" applyAlignment="1">
      <alignment horizontal="center" wrapText="1"/>
    </xf>
    <xf numFmtId="0" fontId="13" fillId="16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70" zoomScaleSheetLayoutView="70" zoomScalePageLayoutView="0" workbookViewId="0" topLeftCell="A1">
      <selection activeCell="F2" sqref="F2"/>
    </sheetView>
  </sheetViews>
  <sheetFormatPr defaultColWidth="9.140625" defaultRowHeight="15"/>
  <cols>
    <col min="1" max="1" width="6.8515625" style="0" customWidth="1"/>
    <col min="2" max="2" width="27.8515625" style="0" customWidth="1"/>
    <col min="3" max="3" width="18.00390625" style="0" customWidth="1"/>
    <col min="4" max="4" width="21.140625" style="0" customWidth="1"/>
    <col min="5" max="5" width="16.57421875" style="0" customWidth="1"/>
    <col min="6" max="6" width="18.421875" style="0" customWidth="1"/>
  </cols>
  <sheetData>
    <row r="1" spans="1:6" ht="15">
      <c r="A1" s="1"/>
      <c r="B1" s="1"/>
      <c r="C1" s="1"/>
      <c r="D1" s="1"/>
      <c r="E1" s="1"/>
      <c r="F1" s="2" t="s">
        <v>131</v>
      </c>
    </row>
    <row r="2" spans="1:6" ht="15">
      <c r="A2" s="1"/>
      <c r="B2" s="1"/>
      <c r="C2" s="1"/>
      <c r="D2" s="1"/>
      <c r="E2" s="1"/>
      <c r="F2" s="2" t="s">
        <v>132</v>
      </c>
    </row>
    <row r="3" spans="1:6" ht="15">
      <c r="A3" s="1"/>
      <c r="B3" s="1"/>
      <c r="C3" s="1"/>
      <c r="D3" s="1"/>
      <c r="E3" s="1"/>
      <c r="F3" s="2" t="s">
        <v>0</v>
      </c>
    </row>
    <row r="4" spans="1:6" ht="19.5">
      <c r="A4" s="3" t="s">
        <v>1</v>
      </c>
      <c r="B4" s="1"/>
      <c r="C4" s="1"/>
      <c r="D4" s="1"/>
      <c r="E4" s="1"/>
      <c r="F4" s="2"/>
    </row>
    <row r="5" spans="1:6" ht="15">
      <c r="A5" s="1"/>
      <c r="B5" s="1"/>
      <c r="C5" s="1"/>
      <c r="D5" s="1"/>
      <c r="E5" s="1"/>
      <c r="F5" s="2"/>
    </row>
    <row r="6" spans="1:6" ht="20.25">
      <c r="A6" s="1"/>
      <c r="C6" s="1"/>
      <c r="D6" s="1"/>
      <c r="E6" s="4" t="s">
        <v>2</v>
      </c>
      <c r="F6" s="2"/>
    </row>
    <row r="7" spans="1:6" ht="20.25">
      <c r="A7" s="1"/>
      <c r="B7" s="5"/>
      <c r="C7" s="1"/>
      <c r="D7" s="1"/>
      <c r="E7" s="1"/>
      <c r="F7" s="2"/>
    </row>
    <row r="8" spans="1:6" ht="20.25">
      <c r="A8" s="6"/>
      <c r="B8" s="7" t="s">
        <v>3</v>
      </c>
      <c r="C8" s="1"/>
      <c r="D8" s="1"/>
      <c r="E8" s="1"/>
      <c r="F8" s="2"/>
    </row>
    <row r="9" spans="1:6" ht="20.25">
      <c r="A9" s="6"/>
      <c r="B9" s="7"/>
      <c r="C9" s="1"/>
      <c r="D9" s="1"/>
      <c r="E9" s="1"/>
      <c r="F9" s="2"/>
    </row>
    <row r="10" spans="1:6" ht="18.75">
      <c r="A10" s="8" t="s">
        <v>4</v>
      </c>
      <c r="B10" s="9"/>
      <c r="C10" s="10"/>
      <c r="D10" s="10"/>
      <c r="E10" s="10"/>
      <c r="F10" s="11"/>
    </row>
    <row r="11" spans="1:6" ht="18.75">
      <c r="A11" s="102"/>
      <c r="B11" s="102"/>
      <c r="C11" s="102"/>
      <c r="D11" s="102"/>
      <c r="E11" s="102"/>
      <c r="F11" s="11" t="s">
        <v>5</v>
      </c>
    </row>
    <row r="12" spans="1:6" ht="18.75">
      <c r="A12" s="12" t="s">
        <v>6</v>
      </c>
      <c r="B12" s="13"/>
      <c r="C12" s="14"/>
      <c r="D12" s="103"/>
      <c r="E12" s="103"/>
      <c r="F12" s="15" t="s">
        <v>5</v>
      </c>
    </row>
    <row r="13" spans="1:6" ht="18.75">
      <c r="A13" s="12" t="s">
        <v>7</v>
      </c>
      <c r="B13" s="13"/>
      <c r="C13" s="14"/>
      <c r="D13" s="14"/>
      <c r="E13" s="36"/>
      <c r="F13" s="15" t="s">
        <v>5</v>
      </c>
    </row>
    <row r="14" spans="1:6" ht="18.75">
      <c r="A14" s="8" t="s">
        <v>8</v>
      </c>
      <c r="B14" s="9"/>
      <c r="C14" s="10"/>
      <c r="D14" s="103"/>
      <c r="E14" s="103"/>
      <c r="F14" s="11" t="s">
        <v>5</v>
      </c>
    </row>
    <row r="15" spans="1:6" ht="18.75">
      <c r="A15" s="12" t="s">
        <v>9</v>
      </c>
      <c r="B15" s="13"/>
      <c r="C15" s="104"/>
      <c r="D15" s="104"/>
      <c r="E15" s="104"/>
      <c r="F15" s="15" t="s">
        <v>10</v>
      </c>
    </row>
    <row r="16" spans="1:6" ht="18.75">
      <c r="A16" s="12" t="s">
        <v>11</v>
      </c>
      <c r="B16" s="13"/>
      <c r="C16" s="14"/>
      <c r="D16" s="14"/>
      <c r="E16" s="37"/>
      <c r="F16" s="15" t="s">
        <v>12</v>
      </c>
    </row>
    <row r="17" spans="1:6" ht="18.75">
      <c r="A17" s="8" t="s">
        <v>13</v>
      </c>
      <c r="B17" s="16"/>
      <c r="C17" s="105"/>
      <c r="D17" s="105"/>
      <c r="E17" s="105"/>
      <c r="F17" s="105"/>
    </row>
    <row r="18" spans="1:6" ht="18.75">
      <c r="A18" s="12" t="s">
        <v>14</v>
      </c>
      <c r="B18" s="13"/>
      <c r="C18" s="14"/>
      <c r="D18" s="101"/>
      <c r="E18" s="101"/>
      <c r="F18" s="101"/>
    </row>
    <row r="19" spans="1:6" ht="15">
      <c r="A19" s="1"/>
      <c r="B19" s="1"/>
      <c r="C19" s="1"/>
      <c r="D19" s="1"/>
      <c r="E19" s="1"/>
      <c r="F19" s="2"/>
    </row>
    <row r="20" spans="1:6" ht="20.25">
      <c r="A20" s="1"/>
      <c r="B20" s="5" t="s">
        <v>15</v>
      </c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8.75">
      <c r="A22" s="17" t="s">
        <v>16</v>
      </c>
      <c r="B22" s="1"/>
      <c r="C22" s="1"/>
      <c r="D22" s="1"/>
      <c r="E22" s="18"/>
      <c r="F22" s="19"/>
    </row>
    <row r="23" spans="1:6" ht="15">
      <c r="A23" s="100"/>
      <c r="B23" s="100"/>
      <c r="C23" s="100"/>
      <c r="D23" s="100"/>
      <c r="E23" s="100"/>
      <c r="F23" s="100"/>
    </row>
    <row r="24" spans="1:6" ht="15">
      <c r="A24" s="100"/>
      <c r="B24" s="100"/>
      <c r="C24" s="100"/>
      <c r="D24" s="100"/>
      <c r="E24" s="100"/>
      <c r="F24" s="100"/>
    </row>
    <row r="25" spans="1:6" ht="15">
      <c r="A25" s="100"/>
      <c r="B25" s="100"/>
      <c r="C25" s="100"/>
      <c r="D25" s="100"/>
      <c r="E25" s="100"/>
      <c r="F25" s="100"/>
    </row>
    <row r="26" spans="1:6" ht="15">
      <c r="A26" s="100"/>
      <c r="B26" s="100"/>
      <c r="C26" s="100"/>
      <c r="D26" s="100"/>
      <c r="E26" s="100"/>
      <c r="F26" s="100"/>
    </row>
    <row r="27" spans="1:6" ht="15">
      <c r="A27" s="100"/>
      <c r="B27" s="100"/>
      <c r="C27" s="100"/>
      <c r="D27" s="100"/>
      <c r="E27" s="100"/>
      <c r="F27" s="100"/>
    </row>
    <row r="28" spans="1:6" ht="15">
      <c r="A28" s="100"/>
      <c r="B28" s="100"/>
      <c r="C28" s="100"/>
      <c r="D28" s="100"/>
      <c r="E28" s="100"/>
      <c r="F28" s="100"/>
    </row>
    <row r="29" spans="1:6" ht="18.75">
      <c r="A29" s="20" t="s">
        <v>17</v>
      </c>
      <c r="B29" s="18"/>
      <c r="C29" s="18"/>
      <c r="D29" s="18"/>
      <c r="E29" s="18"/>
      <c r="F29" s="19"/>
    </row>
    <row r="30" spans="1:6" ht="18.75">
      <c r="A30" s="20" t="s">
        <v>18</v>
      </c>
      <c r="B30" s="18"/>
      <c r="C30" s="18"/>
      <c r="D30" s="18"/>
      <c r="E30" s="18"/>
      <c r="F30" s="19"/>
    </row>
    <row r="31" spans="1:6" ht="15">
      <c r="A31" s="100"/>
      <c r="B31" s="100"/>
      <c r="C31" s="100"/>
      <c r="D31" s="100"/>
      <c r="E31" s="100"/>
      <c r="F31" s="100"/>
    </row>
    <row r="32" spans="1:6" ht="15">
      <c r="A32" s="100"/>
      <c r="B32" s="100"/>
      <c r="C32" s="100"/>
      <c r="D32" s="100"/>
      <c r="E32" s="100"/>
      <c r="F32" s="100"/>
    </row>
    <row r="33" spans="1:6" ht="15">
      <c r="A33" s="100"/>
      <c r="B33" s="100"/>
      <c r="C33" s="100"/>
      <c r="D33" s="100"/>
      <c r="E33" s="100"/>
      <c r="F33" s="100"/>
    </row>
    <row r="34" spans="1:6" ht="15">
      <c r="A34" s="100"/>
      <c r="B34" s="100"/>
      <c r="C34" s="100"/>
      <c r="D34" s="100"/>
      <c r="E34" s="100"/>
      <c r="F34" s="100"/>
    </row>
    <row r="35" spans="1:6" ht="15">
      <c r="A35" s="100"/>
      <c r="B35" s="100"/>
      <c r="C35" s="100"/>
      <c r="D35" s="100"/>
      <c r="E35" s="100"/>
      <c r="F35" s="100"/>
    </row>
    <row r="36" spans="1:6" ht="15">
      <c r="A36" s="100"/>
      <c r="B36" s="100"/>
      <c r="C36" s="100"/>
      <c r="D36" s="100"/>
      <c r="E36" s="100"/>
      <c r="F36" s="100"/>
    </row>
    <row r="37" spans="1:6" ht="15">
      <c r="A37" s="1"/>
      <c r="B37" s="1"/>
      <c r="C37" s="1"/>
      <c r="D37" s="1"/>
      <c r="E37" s="1"/>
      <c r="F37" s="2"/>
    </row>
    <row r="38" spans="1:6" ht="18.75">
      <c r="A38" s="21" t="s">
        <v>130</v>
      </c>
      <c r="B38" s="22"/>
      <c r="C38" s="22"/>
      <c r="D38" s="22"/>
      <c r="E38" s="22"/>
      <c r="F38" s="22"/>
    </row>
    <row r="39" spans="1:6" ht="75">
      <c r="A39" s="23" t="s">
        <v>19</v>
      </c>
      <c r="B39" s="23" t="s">
        <v>20</v>
      </c>
      <c r="C39" s="23" t="s">
        <v>21</v>
      </c>
      <c r="D39" s="23" t="s">
        <v>22</v>
      </c>
      <c r="E39" s="23" t="s">
        <v>23</v>
      </c>
      <c r="F39" s="23" t="s">
        <v>24</v>
      </c>
    </row>
    <row r="40" spans="1:6" ht="18.75">
      <c r="A40" s="24" t="s">
        <v>25</v>
      </c>
      <c r="B40" s="25" t="s">
        <v>26</v>
      </c>
      <c r="C40" s="26"/>
      <c r="D40" s="27"/>
      <c r="E40" s="27"/>
      <c r="F40" s="35"/>
    </row>
    <row r="41" spans="1:6" ht="18.75">
      <c r="A41" s="24" t="s">
        <v>27</v>
      </c>
      <c r="B41" s="25"/>
      <c r="C41" s="26"/>
      <c r="D41" s="27"/>
      <c r="E41" s="27"/>
      <c r="F41" s="35"/>
    </row>
    <row r="42" spans="1:6" ht="18.75">
      <c r="A42" s="24" t="s">
        <v>28</v>
      </c>
      <c r="B42" s="25"/>
      <c r="C42" s="26"/>
      <c r="D42" s="27"/>
      <c r="E42" s="27"/>
      <c r="F42" s="35"/>
    </row>
    <row r="43" spans="1:6" ht="56.25">
      <c r="A43" s="24"/>
      <c r="B43" s="28" t="s">
        <v>29</v>
      </c>
      <c r="C43" s="26"/>
      <c r="D43" s="27"/>
      <c r="E43" s="27"/>
      <c r="F43" s="35"/>
    </row>
    <row r="44" spans="1:6" ht="18.75">
      <c r="A44" s="24"/>
      <c r="B44" s="29" t="s">
        <v>30</v>
      </c>
      <c r="C44" s="26"/>
      <c r="D44" s="27"/>
      <c r="E44" s="27"/>
      <c r="F44" s="35">
        <f>SUM(F41:F43)</f>
        <v>0</v>
      </c>
    </row>
    <row r="45" spans="1:6" ht="18.75">
      <c r="A45" s="24"/>
      <c r="B45" s="25" t="s">
        <v>31</v>
      </c>
      <c r="C45" s="26"/>
      <c r="D45" s="27"/>
      <c r="E45" s="27"/>
      <c r="F45" s="35"/>
    </row>
    <row r="46" spans="1:6" ht="18.75">
      <c r="A46" s="24"/>
      <c r="B46" s="25"/>
      <c r="C46" s="26"/>
      <c r="D46" s="27"/>
      <c r="E46" s="27"/>
      <c r="F46" s="35"/>
    </row>
    <row r="47" spans="1:6" ht="18.75">
      <c r="A47" s="24"/>
      <c r="B47" s="25"/>
      <c r="C47" s="26"/>
      <c r="D47" s="27"/>
      <c r="E47" s="27"/>
      <c r="F47" s="35"/>
    </row>
    <row r="48" spans="1:6" ht="18.75">
      <c r="A48" s="24" t="s">
        <v>32</v>
      </c>
      <c r="B48" s="25"/>
      <c r="C48" s="26"/>
      <c r="D48" s="27"/>
      <c r="E48" s="27"/>
      <c r="F48" s="35"/>
    </row>
    <row r="49" spans="1:6" ht="18.75">
      <c r="A49" s="24"/>
      <c r="B49" s="30" t="s">
        <v>30</v>
      </c>
      <c r="C49" s="27"/>
      <c r="D49" s="27"/>
      <c r="E49" s="27"/>
      <c r="F49" s="35">
        <f>SUM(F46:F48)</f>
        <v>0</v>
      </c>
    </row>
    <row r="50" spans="1:6" ht="15.75">
      <c r="A50" s="31"/>
      <c r="B50" s="31"/>
      <c r="C50" s="32"/>
      <c r="D50" s="32"/>
      <c r="E50" s="32"/>
      <c r="F50" s="32"/>
    </row>
    <row r="51" spans="1:6" ht="15.75">
      <c r="A51" s="33" t="s">
        <v>33</v>
      </c>
      <c r="B51" s="32"/>
      <c r="C51" s="32"/>
      <c r="D51" s="32"/>
      <c r="E51" s="32"/>
      <c r="F51" s="32"/>
    </row>
    <row r="52" spans="1:6" ht="15.75">
      <c r="A52" s="33" t="s">
        <v>34</v>
      </c>
      <c r="B52" s="32"/>
      <c r="C52" s="32"/>
      <c r="D52" s="32"/>
      <c r="E52" s="32"/>
      <c r="F52" s="32"/>
    </row>
  </sheetData>
  <sheetProtection/>
  <mergeCells count="18">
    <mergeCell ref="A32:F32"/>
    <mergeCell ref="A33:F33"/>
    <mergeCell ref="D18:F18"/>
    <mergeCell ref="A11:E11"/>
    <mergeCell ref="D12:E12"/>
    <mergeCell ref="D14:E14"/>
    <mergeCell ref="C15:E15"/>
    <mergeCell ref="C17:F17"/>
    <mergeCell ref="A34:F34"/>
    <mergeCell ref="A35:F35"/>
    <mergeCell ref="A36:F36"/>
    <mergeCell ref="A23:F23"/>
    <mergeCell ref="A24:F24"/>
    <mergeCell ref="A25:F25"/>
    <mergeCell ref="A26:F26"/>
    <mergeCell ref="A27:F27"/>
    <mergeCell ref="A28:F28"/>
    <mergeCell ref="A31:F31"/>
  </mergeCells>
  <printOptions/>
  <pageMargins left="0.84" right="0.51" top="0.42" bottom="0.3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70" zoomScaleSheetLayoutView="70" zoomScalePageLayoutView="0" workbookViewId="0" topLeftCell="A1">
      <selection activeCell="D35" sqref="D35:E35"/>
    </sheetView>
  </sheetViews>
  <sheetFormatPr defaultColWidth="9.140625" defaultRowHeight="15"/>
  <cols>
    <col min="1" max="1" width="5.8515625" style="0" customWidth="1"/>
    <col min="2" max="2" width="28.57421875" style="0" customWidth="1"/>
    <col min="3" max="3" width="15.57421875" style="0" customWidth="1"/>
    <col min="4" max="5" width="13.57421875" style="0" customWidth="1"/>
    <col min="6" max="6" width="14.421875" style="0" customWidth="1"/>
    <col min="7" max="7" width="12.140625" style="0" customWidth="1"/>
    <col min="8" max="8" width="14.28125" style="0" customWidth="1"/>
  </cols>
  <sheetData>
    <row r="1" spans="1:8" ht="15">
      <c r="A1" s="38"/>
      <c r="B1" s="39"/>
      <c r="C1" s="38"/>
      <c r="D1" s="38">
        <v>2</v>
      </c>
      <c r="E1" s="40"/>
      <c r="F1" s="38"/>
      <c r="G1" s="38"/>
      <c r="H1" s="38"/>
    </row>
    <row r="2" spans="1:8" ht="18.75">
      <c r="A2" s="41" t="s">
        <v>35</v>
      </c>
      <c r="B2" s="42"/>
      <c r="C2" s="42"/>
      <c r="D2" s="42"/>
      <c r="E2" s="42"/>
      <c r="F2" s="42"/>
      <c r="G2" s="42"/>
      <c r="H2" s="38"/>
    </row>
    <row r="3" spans="1:8" ht="18.75">
      <c r="A3" s="38"/>
      <c r="B3" s="117" t="s">
        <v>36</v>
      </c>
      <c r="C3" s="117"/>
      <c r="D3" s="117"/>
      <c r="E3" s="117"/>
      <c r="F3" s="117"/>
      <c r="G3" s="117"/>
      <c r="H3" s="117"/>
    </row>
    <row r="4" spans="1:8" ht="27" customHeight="1">
      <c r="A4" s="38"/>
      <c r="B4" s="108" t="s">
        <v>37</v>
      </c>
      <c r="C4" s="108" t="s">
        <v>38</v>
      </c>
      <c r="D4" s="108" t="s">
        <v>39</v>
      </c>
      <c r="E4" s="108" t="s">
        <v>40</v>
      </c>
      <c r="F4" s="118" t="s">
        <v>41</v>
      </c>
      <c r="G4" s="119"/>
      <c r="H4" s="120"/>
    </row>
    <row r="5" spans="1:8" ht="75">
      <c r="A5" s="38"/>
      <c r="B5" s="109"/>
      <c r="C5" s="109"/>
      <c r="D5" s="109"/>
      <c r="E5" s="109"/>
      <c r="F5" s="23" t="s">
        <v>42</v>
      </c>
      <c r="G5" s="23" t="s">
        <v>43</v>
      </c>
      <c r="H5" s="23" t="s">
        <v>44</v>
      </c>
    </row>
    <row r="6" spans="1:8" ht="18.75">
      <c r="A6" s="38"/>
      <c r="B6" s="94"/>
      <c r="C6" s="44"/>
      <c r="D6" s="44"/>
      <c r="E6" s="44"/>
      <c r="F6" s="44"/>
      <c r="G6" s="44"/>
      <c r="H6" s="34"/>
    </row>
    <row r="7" spans="1:8" ht="18.75">
      <c r="A7" s="38"/>
      <c r="B7" s="94"/>
      <c r="C7" s="44"/>
      <c r="D7" s="44"/>
      <c r="E7" s="44"/>
      <c r="F7" s="44"/>
      <c r="G7" s="44"/>
      <c r="H7" s="34"/>
    </row>
    <row r="8" spans="1:8" ht="18.75">
      <c r="A8" s="38"/>
      <c r="B8" s="94"/>
      <c r="C8" s="44"/>
      <c r="D8" s="44"/>
      <c r="E8" s="44"/>
      <c r="F8" s="44"/>
      <c r="G8" s="44"/>
      <c r="H8" s="34"/>
    </row>
    <row r="9" spans="1:8" ht="18.75">
      <c r="A9" s="38"/>
      <c r="B9" s="94"/>
      <c r="C9" s="44"/>
      <c r="D9" s="44"/>
      <c r="E9" s="44"/>
      <c r="F9" s="44"/>
      <c r="G9" s="44"/>
      <c r="H9" s="34"/>
    </row>
    <row r="10" spans="1:8" ht="18.75">
      <c r="A10" s="38"/>
      <c r="B10" s="94"/>
      <c r="C10" s="44"/>
      <c r="D10" s="44"/>
      <c r="E10" s="44"/>
      <c r="F10" s="44"/>
      <c r="G10" s="44"/>
      <c r="H10" s="34"/>
    </row>
    <row r="11" spans="1:8" ht="18.75">
      <c r="A11" s="38"/>
      <c r="B11" s="94"/>
      <c r="C11" s="44"/>
      <c r="D11" s="44"/>
      <c r="E11" s="44"/>
      <c r="F11" s="44"/>
      <c r="G11" s="44"/>
      <c r="H11" s="34"/>
    </row>
    <row r="12" spans="1:8" ht="18.75">
      <c r="A12" s="38"/>
      <c r="B12" s="94" t="s">
        <v>45</v>
      </c>
      <c r="C12" s="44"/>
      <c r="D12" s="44"/>
      <c r="E12" s="44"/>
      <c r="F12" s="44"/>
      <c r="G12" s="44"/>
      <c r="H12" s="34"/>
    </row>
    <row r="13" spans="1:8" ht="18.75">
      <c r="A13" s="38"/>
      <c r="B13" s="43" t="s">
        <v>46</v>
      </c>
      <c r="C13" s="44">
        <f>SUM(C6:C12)</f>
        <v>0</v>
      </c>
      <c r="D13" s="44" t="s">
        <v>47</v>
      </c>
      <c r="E13" s="44" t="s">
        <v>47</v>
      </c>
      <c r="F13" s="44" t="s">
        <v>47</v>
      </c>
      <c r="G13" s="27" t="s">
        <v>48</v>
      </c>
      <c r="H13" s="35">
        <f>SUM(H6:H12)</f>
        <v>0</v>
      </c>
    </row>
    <row r="14" spans="1:8" ht="18.75">
      <c r="A14" s="45" t="s">
        <v>49</v>
      </c>
      <c r="B14" s="38"/>
      <c r="C14" s="114">
        <f>H13</f>
        <v>0</v>
      </c>
      <c r="D14" s="114"/>
      <c r="E14" s="114"/>
      <c r="F14" s="46" t="s">
        <v>5</v>
      </c>
      <c r="G14" s="47"/>
      <c r="H14" s="47"/>
    </row>
    <row r="15" spans="1:8" ht="18.75">
      <c r="A15" s="38"/>
      <c r="B15" s="47" t="s">
        <v>50</v>
      </c>
      <c r="C15" s="47"/>
      <c r="D15" s="47"/>
      <c r="E15" s="47"/>
      <c r="F15" s="47"/>
      <c r="G15" s="47"/>
      <c r="H15" s="47"/>
    </row>
    <row r="16" spans="1:8" ht="18.75">
      <c r="A16" s="38"/>
      <c r="B16" s="48" t="s">
        <v>51</v>
      </c>
      <c r="C16" s="47"/>
      <c r="D16" s="47"/>
      <c r="E16" s="49"/>
      <c r="F16" s="115"/>
      <c r="G16" s="115"/>
      <c r="H16" s="47" t="s">
        <v>52</v>
      </c>
    </row>
    <row r="17" spans="1:8" ht="18.75">
      <c r="A17" s="38"/>
      <c r="B17" s="48" t="s">
        <v>53</v>
      </c>
      <c r="C17" s="47"/>
      <c r="D17" s="47"/>
      <c r="E17" s="49"/>
      <c r="F17" s="116"/>
      <c r="G17" s="116"/>
      <c r="H17" s="47" t="s">
        <v>5</v>
      </c>
    </row>
    <row r="18" spans="1:8" ht="18.75">
      <c r="A18" s="45" t="s">
        <v>54</v>
      </c>
      <c r="B18" s="38"/>
      <c r="C18" s="38"/>
      <c r="D18" s="38"/>
      <c r="E18" s="38"/>
      <c r="F18" s="38"/>
      <c r="G18" s="38"/>
      <c r="H18" s="38"/>
    </row>
    <row r="19" spans="1:8" ht="75" customHeight="1">
      <c r="A19" s="50" t="s">
        <v>55</v>
      </c>
      <c r="B19" s="91" t="s">
        <v>56</v>
      </c>
      <c r="C19" s="92" t="s">
        <v>124</v>
      </c>
      <c r="D19" s="92" t="s">
        <v>57</v>
      </c>
      <c r="E19" s="92" t="s">
        <v>58</v>
      </c>
      <c r="F19" s="121" t="s">
        <v>59</v>
      </c>
      <c r="G19" s="121"/>
      <c r="H19" s="51"/>
    </row>
    <row r="20" spans="1:8" ht="93.75">
      <c r="A20" s="52" t="s">
        <v>25</v>
      </c>
      <c r="B20" s="52" t="s">
        <v>60</v>
      </c>
      <c r="C20" s="60">
        <f>SUM(C22:C25)</f>
        <v>0</v>
      </c>
      <c r="D20" s="60">
        <f>SUM(D22:D25)</f>
        <v>0</v>
      </c>
      <c r="E20" s="60">
        <f>SUM(E22:E25)</f>
        <v>0</v>
      </c>
      <c r="F20" s="106">
        <f>SUM(F22:F25)</f>
        <v>0</v>
      </c>
      <c r="G20" s="106"/>
      <c r="H20" s="53"/>
    </row>
    <row r="21" spans="1:8" ht="18.75">
      <c r="A21" s="54"/>
      <c r="B21" s="58" t="s">
        <v>50</v>
      </c>
      <c r="C21" s="61"/>
      <c r="D21" s="61"/>
      <c r="E21" s="61"/>
      <c r="F21" s="106"/>
      <c r="G21" s="106"/>
      <c r="H21" s="53"/>
    </row>
    <row r="22" spans="1:8" ht="18.75">
      <c r="A22" s="55"/>
      <c r="B22" s="59" t="s">
        <v>61</v>
      </c>
      <c r="C22" s="62"/>
      <c r="D22" s="62"/>
      <c r="E22" s="62"/>
      <c r="F22" s="106"/>
      <c r="G22" s="106"/>
      <c r="H22" s="53"/>
    </row>
    <row r="23" spans="1:8" ht="18.75">
      <c r="A23" s="55"/>
      <c r="B23" s="59" t="s">
        <v>62</v>
      </c>
      <c r="C23" s="62"/>
      <c r="D23" s="62"/>
      <c r="E23" s="62"/>
      <c r="F23" s="106"/>
      <c r="G23" s="106"/>
      <c r="H23" s="53"/>
    </row>
    <row r="24" spans="1:8" ht="18.75">
      <c r="A24" s="55"/>
      <c r="B24" s="59" t="s">
        <v>63</v>
      </c>
      <c r="C24" s="62"/>
      <c r="D24" s="62"/>
      <c r="E24" s="62"/>
      <c r="F24" s="106"/>
      <c r="G24" s="106"/>
      <c r="H24" s="53"/>
    </row>
    <row r="25" spans="1:8" ht="18.75">
      <c r="A25" s="55"/>
      <c r="B25" s="59" t="s">
        <v>64</v>
      </c>
      <c r="C25" s="62"/>
      <c r="D25" s="62"/>
      <c r="E25" s="62"/>
      <c r="F25" s="106"/>
      <c r="G25" s="106"/>
      <c r="H25" s="53"/>
    </row>
    <row r="26" spans="1:8" ht="37.5">
      <c r="A26" s="55" t="s">
        <v>27</v>
      </c>
      <c r="B26" s="28" t="s">
        <v>65</v>
      </c>
      <c r="C26" s="62"/>
      <c r="D26" s="62"/>
      <c r="E26" s="62"/>
      <c r="F26" s="106"/>
      <c r="G26" s="106"/>
      <c r="H26" s="53"/>
    </row>
    <row r="27" spans="1:8" ht="56.25">
      <c r="A27" s="55" t="s">
        <v>66</v>
      </c>
      <c r="B27" s="28" t="s">
        <v>67</v>
      </c>
      <c r="C27" s="62"/>
      <c r="D27" s="62"/>
      <c r="E27" s="62"/>
      <c r="F27" s="106"/>
      <c r="G27" s="106"/>
      <c r="H27" s="53"/>
    </row>
    <row r="28" spans="1:8" ht="18.75">
      <c r="A28" s="55" t="s">
        <v>68</v>
      </c>
      <c r="B28" s="28" t="s">
        <v>69</v>
      </c>
      <c r="C28" s="62"/>
      <c r="D28" s="62"/>
      <c r="E28" s="62"/>
      <c r="F28" s="106"/>
      <c r="G28" s="106"/>
      <c r="H28" s="53"/>
    </row>
    <row r="29" spans="1:8" ht="55.5" customHeight="1">
      <c r="A29" s="52" t="s">
        <v>70</v>
      </c>
      <c r="B29" s="52" t="s">
        <v>80</v>
      </c>
      <c r="C29" s="60"/>
      <c r="D29" s="60"/>
      <c r="E29" s="60"/>
      <c r="F29" s="106"/>
      <c r="G29" s="106"/>
      <c r="H29" s="53"/>
    </row>
    <row r="30" spans="1:8" ht="18.75" customHeight="1">
      <c r="A30" s="55" t="s">
        <v>71</v>
      </c>
      <c r="B30" s="28" t="s">
        <v>72</v>
      </c>
      <c r="C30" s="62"/>
      <c r="D30" s="62"/>
      <c r="E30" s="62"/>
      <c r="F30" s="106"/>
      <c r="G30" s="106"/>
      <c r="H30" s="53"/>
    </row>
    <row r="31" spans="1:8" ht="18.75">
      <c r="A31" s="55" t="s">
        <v>73</v>
      </c>
      <c r="B31" s="28" t="s">
        <v>74</v>
      </c>
      <c r="C31" s="62"/>
      <c r="D31" s="62"/>
      <c r="E31" s="62"/>
      <c r="F31" s="106"/>
      <c r="G31" s="106"/>
      <c r="H31" s="53"/>
    </row>
    <row r="32" spans="1:8" ht="37.5">
      <c r="A32" s="55" t="s">
        <v>75</v>
      </c>
      <c r="B32" s="28" t="s">
        <v>76</v>
      </c>
      <c r="C32" s="62"/>
      <c r="D32" s="62"/>
      <c r="E32" s="62"/>
      <c r="F32" s="106"/>
      <c r="G32" s="106"/>
      <c r="H32" s="53"/>
    </row>
    <row r="33" spans="1:8" ht="37.5">
      <c r="A33" s="52" t="s">
        <v>77</v>
      </c>
      <c r="B33" s="52" t="s">
        <v>81</v>
      </c>
      <c r="C33" s="60"/>
      <c r="D33" s="60"/>
      <c r="E33" s="60"/>
      <c r="F33" s="106"/>
      <c r="G33" s="106"/>
      <c r="H33" s="53"/>
    </row>
    <row r="34" spans="1:8" ht="18.75">
      <c r="A34" s="56">
        <v>10</v>
      </c>
      <c r="B34" s="57" t="s">
        <v>79</v>
      </c>
      <c r="C34" s="63">
        <f>C20+C26+C27+C28+C29+C30+C31+C32+C33</f>
        <v>0</v>
      </c>
      <c r="D34" s="63">
        <f>D20+D26+D27+D28+D29+D30+D31+D32+D33</f>
        <v>0</v>
      </c>
      <c r="E34" s="63">
        <f>E20+E26+E27+E28+E29+E30+E31+E32+E33</f>
        <v>0</v>
      </c>
      <c r="F34" s="107">
        <f>F20+F26+F27+F28+F29+F30+F31+F32+F33</f>
        <v>0</v>
      </c>
      <c r="G34" s="107"/>
      <c r="H34" s="53"/>
    </row>
    <row r="35" spans="1:6" ht="21" customHeight="1">
      <c r="A35" s="88" t="s">
        <v>121</v>
      </c>
      <c r="B35" s="110" t="s">
        <v>123</v>
      </c>
      <c r="C35" s="110"/>
      <c r="D35" s="111">
        <f>C14-F34</f>
        <v>0</v>
      </c>
      <c r="E35" s="112"/>
      <c r="F35" t="s">
        <v>5</v>
      </c>
    </row>
    <row r="36" spans="1:6" ht="22.5" customHeight="1">
      <c r="A36" s="88" t="s">
        <v>120</v>
      </c>
      <c r="B36" s="110" t="s">
        <v>127</v>
      </c>
      <c r="C36" s="110"/>
      <c r="D36" s="113" t="e">
        <f>D35/F34*100</f>
        <v>#DIV/0!</v>
      </c>
      <c r="E36" s="113"/>
      <c r="F36" t="s">
        <v>122</v>
      </c>
    </row>
    <row r="37" spans="1:2" ht="17.25">
      <c r="A37" s="89">
        <v>1</v>
      </c>
      <c r="B37" s="93" t="s">
        <v>125</v>
      </c>
    </row>
    <row r="38" spans="1:2" ht="17.25">
      <c r="A38" s="90">
        <v>2</v>
      </c>
      <c r="B38" s="85" t="s">
        <v>126</v>
      </c>
    </row>
  </sheetData>
  <sheetProtection/>
  <mergeCells count="29">
    <mergeCell ref="F16:G16"/>
    <mergeCell ref="F17:G17"/>
    <mergeCell ref="F24:G24"/>
    <mergeCell ref="B3:H3"/>
    <mergeCell ref="F4:H4"/>
    <mergeCell ref="B4:B5"/>
    <mergeCell ref="C4:C5"/>
    <mergeCell ref="D4:D5"/>
    <mergeCell ref="F19:G19"/>
    <mergeCell ref="F20:G20"/>
    <mergeCell ref="F21:G21"/>
    <mergeCell ref="F22:G22"/>
    <mergeCell ref="F23:G23"/>
    <mergeCell ref="E4:E5"/>
    <mergeCell ref="B35:C35"/>
    <mergeCell ref="B36:C36"/>
    <mergeCell ref="D35:E35"/>
    <mergeCell ref="D36:E36"/>
    <mergeCell ref="C14:E14"/>
    <mergeCell ref="F31:G31"/>
    <mergeCell ref="F32:G32"/>
    <mergeCell ref="F33:G33"/>
    <mergeCell ref="F34:G34"/>
    <mergeCell ref="F25:G25"/>
    <mergeCell ref="F26:G26"/>
    <mergeCell ref="F27:G27"/>
    <mergeCell ref="F28:G28"/>
    <mergeCell ref="F29:G29"/>
    <mergeCell ref="F30:G30"/>
  </mergeCells>
  <printOptions/>
  <pageMargins left="0.73" right="0.55" top="0.7480314960629921" bottom="0.41" header="0.31496062992125984" footer="0.31496062992125984"/>
  <pageSetup horizontalDpi="600" verticalDpi="600" orientation="portrait" paperSize="9" scale="75" r:id="rId1"/>
  <ignoredErrors>
    <ignoredError sqref="D3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"/>
  <sheetViews>
    <sheetView zoomScale="70" zoomScaleNormal="70" zoomScalePageLayoutView="0" workbookViewId="0" topLeftCell="A1">
      <selection activeCell="Y17" sqref="Y17:Z17"/>
    </sheetView>
  </sheetViews>
  <sheetFormatPr defaultColWidth="9.140625" defaultRowHeight="15"/>
  <cols>
    <col min="1" max="1" width="4.140625" style="0" customWidth="1"/>
    <col min="2" max="2" width="24.8515625" style="0" customWidth="1"/>
    <col min="3" max="15" width="13.140625" style="0" customWidth="1"/>
    <col min="16" max="16" width="4.28125" style="0" customWidth="1"/>
    <col min="17" max="17" width="27.7109375" style="0" customWidth="1"/>
    <col min="18" max="20" width="14.140625" style="0" customWidth="1"/>
    <col min="21" max="21" width="15.140625" style="0" customWidth="1"/>
    <col min="22" max="22" width="15.421875" style="0" customWidth="1"/>
    <col min="23" max="23" width="16.421875" style="0" customWidth="1"/>
    <col min="24" max="24" width="16.00390625" style="0" customWidth="1"/>
    <col min="25" max="25" width="15.7109375" style="0" customWidth="1"/>
    <col min="26" max="26" width="15.8515625" style="0" customWidth="1"/>
    <col min="27" max="27" width="15.7109375" style="0" customWidth="1"/>
    <col min="28" max="28" width="16.57421875" style="0" customWidth="1"/>
    <col min="29" max="29" width="4.28125" style="0" customWidth="1"/>
    <col min="30" max="30" width="23.57421875" style="0" customWidth="1"/>
    <col min="31" max="35" width="14.140625" style="0" customWidth="1"/>
    <col min="36" max="36" width="12.7109375" style="0" customWidth="1"/>
    <col min="37" max="37" width="12.421875" style="0" customWidth="1"/>
    <col min="38" max="38" width="12.7109375" style="0" customWidth="1"/>
    <col min="39" max="39" width="12.421875" style="0" customWidth="1"/>
    <col min="40" max="40" width="12.140625" style="0" customWidth="1"/>
    <col min="41" max="41" width="12.421875" style="0" customWidth="1"/>
    <col min="42" max="42" width="11.57421875" style="0" customWidth="1"/>
    <col min="43" max="43" width="14.140625" style="0" customWidth="1"/>
  </cols>
  <sheetData>
    <row r="1" spans="1:36" ht="15.75">
      <c r="A1" s="86" t="s">
        <v>129</v>
      </c>
      <c r="B1" s="86"/>
      <c r="C1" s="87"/>
      <c r="D1" s="87"/>
      <c r="P1" s="86" t="s">
        <v>129</v>
      </c>
      <c r="Q1" s="86"/>
      <c r="V1" s="86"/>
      <c r="W1" s="86"/>
      <c r="AC1" s="86" t="s">
        <v>129</v>
      </c>
      <c r="AD1" s="86"/>
      <c r="AI1" s="86"/>
      <c r="AJ1" s="86"/>
    </row>
    <row r="2" spans="1:43" ht="18" customHeight="1">
      <c r="A2" s="127" t="s">
        <v>19</v>
      </c>
      <c r="B2" s="130" t="s">
        <v>82</v>
      </c>
      <c r="C2" s="133" t="s">
        <v>83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  <c r="P2" s="127" t="s">
        <v>19</v>
      </c>
      <c r="Q2" s="130" t="s">
        <v>82</v>
      </c>
      <c r="R2" s="95"/>
      <c r="S2" s="95"/>
      <c r="T2" s="95"/>
      <c r="U2" s="96"/>
      <c r="V2" s="133" t="s">
        <v>83</v>
      </c>
      <c r="W2" s="134"/>
      <c r="X2" s="134"/>
      <c r="Y2" s="134"/>
      <c r="Z2" s="134"/>
      <c r="AA2" s="134"/>
      <c r="AB2" s="134"/>
      <c r="AC2" s="127" t="s">
        <v>19</v>
      </c>
      <c r="AD2" s="130" t="s">
        <v>82</v>
      </c>
      <c r="AE2" s="95"/>
      <c r="AF2" s="95"/>
      <c r="AG2" s="95"/>
      <c r="AH2" s="96"/>
      <c r="AI2" s="133" t="s">
        <v>83</v>
      </c>
      <c r="AJ2" s="134"/>
      <c r="AK2" s="134"/>
      <c r="AL2" s="134"/>
      <c r="AM2" s="134"/>
      <c r="AN2" s="134"/>
      <c r="AO2" s="134"/>
      <c r="AP2" s="97"/>
      <c r="AQ2" s="98"/>
    </row>
    <row r="3" spans="1:43" ht="15" customHeight="1">
      <c r="A3" s="128"/>
      <c r="B3" s="131"/>
      <c r="C3" s="124">
        <v>42522</v>
      </c>
      <c r="D3" s="124">
        <v>42552</v>
      </c>
      <c r="E3" s="124">
        <v>42583</v>
      </c>
      <c r="F3" s="124">
        <v>42614</v>
      </c>
      <c r="G3" s="124">
        <v>42644</v>
      </c>
      <c r="H3" s="124">
        <v>42675</v>
      </c>
      <c r="I3" s="124">
        <v>42705</v>
      </c>
      <c r="J3" s="124">
        <v>42736</v>
      </c>
      <c r="K3" s="124">
        <v>42767</v>
      </c>
      <c r="L3" s="124">
        <v>42795</v>
      </c>
      <c r="M3" s="124">
        <v>42826</v>
      </c>
      <c r="N3" s="124">
        <v>42856</v>
      </c>
      <c r="O3" s="124">
        <v>42887</v>
      </c>
      <c r="P3" s="128"/>
      <c r="Q3" s="131"/>
      <c r="R3" s="124">
        <v>42917</v>
      </c>
      <c r="S3" s="124">
        <v>42948</v>
      </c>
      <c r="T3" s="124">
        <v>42979</v>
      </c>
      <c r="U3" s="124">
        <v>43009</v>
      </c>
      <c r="V3" s="124">
        <v>43040</v>
      </c>
      <c r="W3" s="124">
        <v>43070</v>
      </c>
      <c r="X3" s="124">
        <v>43101</v>
      </c>
      <c r="Y3" s="124">
        <v>43132</v>
      </c>
      <c r="Z3" s="124">
        <v>43160</v>
      </c>
      <c r="AA3" s="124">
        <v>43191</v>
      </c>
      <c r="AB3" s="124">
        <v>43221</v>
      </c>
      <c r="AC3" s="128"/>
      <c r="AD3" s="131"/>
      <c r="AE3" s="124">
        <v>43252</v>
      </c>
      <c r="AF3" s="124">
        <v>43282</v>
      </c>
      <c r="AG3" s="124">
        <v>43313</v>
      </c>
      <c r="AH3" s="124">
        <v>43344</v>
      </c>
      <c r="AI3" s="124">
        <v>43374</v>
      </c>
      <c r="AJ3" s="124">
        <v>43405</v>
      </c>
      <c r="AK3" s="124">
        <v>43435</v>
      </c>
      <c r="AL3" s="124">
        <v>43466</v>
      </c>
      <c r="AM3" s="124">
        <v>43497</v>
      </c>
      <c r="AN3" s="124">
        <v>43525</v>
      </c>
      <c r="AO3" s="124">
        <v>43556</v>
      </c>
      <c r="AP3" s="124">
        <v>43586</v>
      </c>
      <c r="AQ3" s="64" t="s">
        <v>84</v>
      </c>
    </row>
    <row r="4" spans="1:43" ht="15" customHeight="1">
      <c r="A4" s="129"/>
      <c r="B4" s="132"/>
      <c r="C4" s="125"/>
      <c r="D4" s="126"/>
      <c r="E4" s="125"/>
      <c r="F4" s="125"/>
      <c r="G4" s="126"/>
      <c r="H4" s="125"/>
      <c r="I4" s="125"/>
      <c r="J4" s="126"/>
      <c r="K4" s="125"/>
      <c r="L4" s="125"/>
      <c r="M4" s="126"/>
      <c r="N4" s="125"/>
      <c r="O4" s="125"/>
      <c r="P4" s="129"/>
      <c r="Q4" s="132"/>
      <c r="R4" s="126"/>
      <c r="S4" s="125"/>
      <c r="T4" s="126"/>
      <c r="U4" s="125"/>
      <c r="V4" s="126"/>
      <c r="W4" s="125"/>
      <c r="X4" s="126"/>
      <c r="Y4" s="125"/>
      <c r="Z4" s="126"/>
      <c r="AA4" s="125"/>
      <c r="AB4" s="126"/>
      <c r="AC4" s="129"/>
      <c r="AD4" s="132"/>
      <c r="AE4" s="126"/>
      <c r="AF4" s="125"/>
      <c r="AG4" s="126"/>
      <c r="AH4" s="125"/>
      <c r="AI4" s="126"/>
      <c r="AJ4" s="125"/>
      <c r="AK4" s="126"/>
      <c r="AL4" s="125"/>
      <c r="AM4" s="126"/>
      <c r="AN4" s="125"/>
      <c r="AO4" s="126"/>
      <c r="AP4" s="125"/>
      <c r="AQ4" s="64"/>
    </row>
    <row r="5" spans="1:43" ht="30">
      <c r="A5" s="65" t="s">
        <v>25</v>
      </c>
      <c r="B5" s="66" t="s">
        <v>85</v>
      </c>
      <c r="C5" s="67"/>
      <c r="D5" s="68">
        <f>C29</f>
        <v>0</v>
      </c>
      <c r="E5" s="68">
        <f aca="true" t="shared" si="0" ref="E5:M5">D29</f>
        <v>0</v>
      </c>
      <c r="F5" s="68">
        <f t="shared" si="0"/>
        <v>0</v>
      </c>
      <c r="G5" s="68">
        <f t="shared" si="0"/>
        <v>0</v>
      </c>
      <c r="H5" s="68">
        <f t="shared" si="0"/>
        <v>0</v>
      </c>
      <c r="I5" s="68">
        <f t="shared" si="0"/>
        <v>0</v>
      </c>
      <c r="J5" s="68">
        <f t="shared" si="0"/>
        <v>0</v>
      </c>
      <c r="K5" s="68">
        <f t="shared" si="0"/>
        <v>0</v>
      </c>
      <c r="L5" s="68">
        <f t="shared" si="0"/>
        <v>0</v>
      </c>
      <c r="M5" s="68">
        <f t="shared" si="0"/>
        <v>0</v>
      </c>
      <c r="N5" s="68">
        <f>M29</f>
        <v>0</v>
      </c>
      <c r="O5" s="68">
        <f>N29</f>
        <v>0</v>
      </c>
      <c r="P5" s="65" t="s">
        <v>25</v>
      </c>
      <c r="Q5" s="66" t="s">
        <v>85</v>
      </c>
      <c r="R5" s="68">
        <f>O29</f>
        <v>0</v>
      </c>
      <c r="S5" s="68">
        <f>R29</f>
        <v>0</v>
      </c>
      <c r="T5" s="68">
        <f>S29</f>
        <v>0</v>
      </c>
      <c r="U5" s="68">
        <f>T29</f>
        <v>0</v>
      </c>
      <c r="V5" s="69">
        <f>U29</f>
        <v>0</v>
      </c>
      <c r="W5" s="69">
        <f aca="true" t="shared" si="1" ref="W5:AB5">V29</f>
        <v>0</v>
      </c>
      <c r="X5" s="69">
        <f t="shared" si="1"/>
        <v>0</v>
      </c>
      <c r="Y5" s="69">
        <f t="shared" si="1"/>
        <v>0</v>
      </c>
      <c r="Z5" s="69">
        <f t="shared" si="1"/>
        <v>0</v>
      </c>
      <c r="AA5" s="69">
        <f t="shared" si="1"/>
        <v>0</v>
      </c>
      <c r="AB5" s="69">
        <f t="shared" si="1"/>
        <v>0</v>
      </c>
      <c r="AC5" s="65" t="s">
        <v>25</v>
      </c>
      <c r="AD5" s="66" t="s">
        <v>85</v>
      </c>
      <c r="AE5" s="68">
        <f>AB29</f>
        <v>0</v>
      </c>
      <c r="AF5" s="68">
        <f aca="true" t="shared" si="2" ref="AF5:AP5">AE29</f>
        <v>0</v>
      </c>
      <c r="AG5" s="68">
        <f t="shared" si="2"/>
        <v>0</v>
      </c>
      <c r="AH5" s="68">
        <f t="shared" si="2"/>
        <v>0</v>
      </c>
      <c r="AI5" s="69">
        <f t="shared" si="2"/>
        <v>0</v>
      </c>
      <c r="AJ5" s="69">
        <f t="shared" si="2"/>
        <v>0</v>
      </c>
      <c r="AK5" s="69">
        <f t="shared" si="2"/>
        <v>0</v>
      </c>
      <c r="AL5" s="69">
        <f t="shared" si="2"/>
        <v>0</v>
      </c>
      <c r="AM5" s="69">
        <f t="shared" si="2"/>
        <v>0</v>
      </c>
      <c r="AN5" s="69">
        <f t="shared" si="2"/>
        <v>0</v>
      </c>
      <c r="AO5" s="69">
        <f t="shared" si="2"/>
        <v>0</v>
      </c>
      <c r="AP5" s="69">
        <f t="shared" si="2"/>
        <v>0</v>
      </c>
      <c r="AQ5" s="69">
        <f>SUM(C5:U5)+V5+W5+X5+Y5+Z5+AA5+AB5</f>
        <v>0</v>
      </c>
    </row>
    <row r="6" spans="1:43" ht="60">
      <c r="A6" s="65" t="s">
        <v>27</v>
      </c>
      <c r="B6" s="70" t="s">
        <v>86</v>
      </c>
      <c r="C6" s="69">
        <f>SUM(C8+C9+C10+C14)</f>
        <v>0</v>
      </c>
      <c r="D6" s="69">
        <f aca="true" t="shared" si="3" ref="D6:O6">SUM(D8+D9+D10+D14)</f>
        <v>0</v>
      </c>
      <c r="E6" s="69">
        <f t="shared" si="3"/>
        <v>0</v>
      </c>
      <c r="F6" s="69">
        <f t="shared" si="3"/>
        <v>0</v>
      </c>
      <c r="G6" s="69">
        <f t="shared" si="3"/>
        <v>0</v>
      </c>
      <c r="H6" s="69">
        <f t="shared" si="3"/>
        <v>0</v>
      </c>
      <c r="I6" s="69">
        <f t="shared" si="3"/>
        <v>0</v>
      </c>
      <c r="J6" s="69">
        <f t="shared" si="3"/>
        <v>0</v>
      </c>
      <c r="K6" s="69">
        <f t="shared" si="3"/>
        <v>0</v>
      </c>
      <c r="L6" s="69">
        <f t="shared" si="3"/>
        <v>0</v>
      </c>
      <c r="M6" s="69">
        <f t="shared" si="3"/>
        <v>0</v>
      </c>
      <c r="N6" s="69">
        <f t="shared" si="3"/>
        <v>0</v>
      </c>
      <c r="O6" s="69">
        <f t="shared" si="3"/>
        <v>0</v>
      </c>
      <c r="P6" s="65" t="s">
        <v>27</v>
      </c>
      <c r="Q6" s="70" t="s">
        <v>86</v>
      </c>
      <c r="R6" s="69">
        <f>SUM(R8+R9+R10+R13+R14)</f>
        <v>0</v>
      </c>
      <c r="S6" s="69">
        <f aca="true" t="shared" si="4" ref="S6:AB6">SUM(S8+S9+S10+S13+S14)</f>
        <v>0</v>
      </c>
      <c r="T6" s="69">
        <f t="shared" si="4"/>
        <v>0</v>
      </c>
      <c r="U6" s="69">
        <f t="shared" si="4"/>
        <v>0</v>
      </c>
      <c r="V6" s="69">
        <f t="shared" si="4"/>
        <v>0</v>
      </c>
      <c r="W6" s="69">
        <f t="shared" si="4"/>
        <v>0</v>
      </c>
      <c r="X6" s="69">
        <f t="shared" si="4"/>
        <v>0</v>
      </c>
      <c r="Y6" s="69">
        <f t="shared" si="4"/>
        <v>0</v>
      </c>
      <c r="Z6" s="69">
        <f t="shared" si="4"/>
        <v>0</v>
      </c>
      <c r="AA6" s="69">
        <f t="shared" si="4"/>
        <v>0</v>
      </c>
      <c r="AB6" s="69">
        <f t="shared" si="4"/>
        <v>0</v>
      </c>
      <c r="AC6" s="65" t="s">
        <v>27</v>
      </c>
      <c r="AD6" s="70" t="s">
        <v>86</v>
      </c>
      <c r="AE6" s="69">
        <f>SUM(AE8+AE9+AE10+AE13+AE14)</f>
        <v>0</v>
      </c>
      <c r="AF6" s="69">
        <f aca="true" t="shared" si="5" ref="AF6:AP6">SUM(AF8+AF9+AF10+AF13+AF14)</f>
        <v>0</v>
      </c>
      <c r="AG6" s="69">
        <f t="shared" si="5"/>
        <v>0</v>
      </c>
      <c r="AH6" s="69">
        <f t="shared" si="5"/>
        <v>0</v>
      </c>
      <c r="AI6" s="69">
        <f t="shared" si="5"/>
        <v>0</v>
      </c>
      <c r="AJ6" s="69">
        <f t="shared" si="5"/>
        <v>0</v>
      </c>
      <c r="AK6" s="69">
        <f t="shared" si="5"/>
        <v>0</v>
      </c>
      <c r="AL6" s="69">
        <f t="shared" si="5"/>
        <v>0</v>
      </c>
      <c r="AM6" s="69">
        <f t="shared" si="5"/>
        <v>0</v>
      </c>
      <c r="AN6" s="69">
        <f t="shared" si="5"/>
        <v>0</v>
      </c>
      <c r="AO6" s="69">
        <f t="shared" si="5"/>
        <v>0</v>
      </c>
      <c r="AP6" s="69">
        <f t="shared" si="5"/>
        <v>0</v>
      </c>
      <c r="AQ6" s="69">
        <f aca="true" t="shared" si="6" ref="AQ6:AQ27">SUM(C6:O6,R6:AB6,AE6:AP6)</f>
        <v>0</v>
      </c>
    </row>
    <row r="7" spans="1:43" ht="15.75">
      <c r="A7" s="71"/>
      <c r="B7" s="72" t="s">
        <v>87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1"/>
      <c r="Q7" s="72" t="s">
        <v>87</v>
      </c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71"/>
      <c r="AD7" s="72" t="s">
        <v>87</v>
      </c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>
        <f t="shared" si="6"/>
        <v>0</v>
      </c>
    </row>
    <row r="8" spans="1:43" ht="25.5">
      <c r="A8" s="73" t="s">
        <v>88</v>
      </c>
      <c r="B8" s="74" t="s">
        <v>89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3" t="s">
        <v>88</v>
      </c>
      <c r="Q8" s="74" t="s">
        <v>89</v>
      </c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73" t="s">
        <v>88</v>
      </c>
      <c r="AD8" s="74" t="s">
        <v>89</v>
      </c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>
        <f t="shared" si="6"/>
        <v>0</v>
      </c>
    </row>
    <row r="9" spans="1:43" ht="38.25">
      <c r="A9" s="73" t="s">
        <v>90</v>
      </c>
      <c r="B9" s="74" t="s">
        <v>91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3" t="s">
        <v>90</v>
      </c>
      <c r="Q9" s="74" t="s">
        <v>91</v>
      </c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73" t="s">
        <v>90</v>
      </c>
      <c r="AD9" s="74" t="s">
        <v>91</v>
      </c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>
        <f t="shared" si="6"/>
        <v>0</v>
      </c>
    </row>
    <row r="10" spans="1:43" ht="25.5">
      <c r="A10" s="73" t="s">
        <v>92</v>
      </c>
      <c r="B10" s="74" t="s">
        <v>93</v>
      </c>
      <c r="C10" s="69">
        <f>C11+C13</f>
        <v>0</v>
      </c>
      <c r="D10" s="69">
        <f aca="true" t="shared" si="7" ref="D10:O10">SUM(D12+D13)</f>
        <v>0</v>
      </c>
      <c r="E10" s="69">
        <f t="shared" si="7"/>
        <v>0</v>
      </c>
      <c r="F10" s="69">
        <f t="shared" si="7"/>
        <v>0</v>
      </c>
      <c r="G10" s="69">
        <f t="shared" si="7"/>
        <v>0</v>
      </c>
      <c r="H10" s="69">
        <f t="shared" si="7"/>
        <v>0</v>
      </c>
      <c r="I10" s="69">
        <f t="shared" si="7"/>
        <v>0</v>
      </c>
      <c r="J10" s="69">
        <f t="shared" si="7"/>
        <v>0</v>
      </c>
      <c r="K10" s="69">
        <f t="shared" si="7"/>
        <v>0</v>
      </c>
      <c r="L10" s="69">
        <f t="shared" si="7"/>
        <v>0</v>
      </c>
      <c r="M10" s="69">
        <f t="shared" si="7"/>
        <v>0</v>
      </c>
      <c r="N10" s="69">
        <f t="shared" si="7"/>
        <v>0</v>
      </c>
      <c r="O10" s="69">
        <f t="shared" si="7"/>
        <v>0</v>
      </c>
      <c r="P10" s="73" t="s">
        <v>92</v>
      </c>
      <c r="Q10" s="74" t="s">
        <v>93</v>
      </c>
      <c r="R10" s="69">
        <f>SUM(R12+R13)</f>
        <v>0</v>
      </c>
      <c r="S10" s="69">
        <f aca="true" t="shared" si="8" ref="S10:AB10">SUM(S12+S13)</f>
        <v>0</v>
      </c>
      <c r="T10" s="69">
        <f t="shared" si="8"/>
        <v>0</v>
      </c>
      <c r="U10" s="69">
        <f t="shared" si="8"/>
        <v>0</v>
      </c>
      <c r="V10" s="69">
        <f t="shared" si="8"/>
        <v>0</v>
      </c>
      <c r="W10" s="69">
        <f t="shared" si="8"/>
        <v>0</v>
      </c>
      <c r="X10" s="69">
        <f t="shared" si="8"/>
        <v>0</v>
      </c>
      <c r="Y10" s="69">
        <f t="shared" si="8"/>
        <v>0</v>
      </c>
      <c r="Z10" s="69">
        <f t="shared" si="8"/>
        <v>0</v>
      </c>
      <c r="AA10" s="69">
        <f t="shared" si="8"/>
        <v>0</v>
      </c>
      <c r="AB10" s="69">
        <f t="shared" si="8"/>
        <v>0</v>
      </c>
      <c r="AC10" s="73" t="s">
        <v>92</v>
      </c>
      <c r="AD10" s="74" t="s">
        <v>93</v>
      </c>
      <c r="AE10" s="69">
        <f>SUM(AE12+AE13)</f>
        <v>0</v>
      </c>
      <c r="AF10" s="69">
        <f aca="true" t="shared" si="9" ref="AF10:AP10">SUM(AF12+AF13)</f>
        <v>0</v>
      </c>
      <c r="AG10" s="69">
        <f t="shared" si="9"/>
        <v>0</v>
      </c>
      <c r="AH10" s="69">
        <f t="shared" si="9"/>
        <v>0</v>
      </c>
      <c r="AI10" s="69">
        <f t="shared" si="9"/>
        <v>0</v>
      </c>
      <c r="AJ10" s="69">
        <f t="shared" si="9"/>
        <v>0</v>
      </c>
      <c r="AK10" s="69">
        <f t="shared" si="9"/>
        <v>0</v>
      </c>
      <c r="AL10" s="69">
        <f t="shared" si="9"/>
        <v>0</v>
      </c>
      <c r="AM10" s="69">
        <f t="shared" si="9"/>
        <v>0</v>
      </c>
      <c r="AN10" s="69">
        <f t="shared" si="9"/>
        <v>0</v>
      </c>
      <c r="AO10" s="69">
        <f t="shared" si="9"/>
        <v>0</v>
      </c>
      <c r="AP10" s="69">
        <f t="shared" si="9"/>
        <v>0</v>
      </c>
      <c r="AQ10" s="69">
        <f t="shared" si="6"/>
        <v>0</v>
      </c>
    </row>
    <row r="11" spans="1:43" ht="15.75">
      <c r="A11" s="75"/>
      <c r="B11" s="76" t="s">
        <v>94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75"/>
      <c r="Q11" s="76" t="s">
        <v>94</v>
      </c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75"/>
      <c r="AD11" s="76" t="s">
        <v>94</v>
      </c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>
        <f>SUM(C12:O12,R12:AB12,AE12:AP12)</f>
        <v>0</v>
      </c>
    </row>
    <row r="12" spans="1:43" ht="15" customHeight="1">
      <c r="A12" s="78"/>
      <c r="B12" s="74" t="s">
        <v>95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78"/>
      <c r="Q12" s="74" t="s">
        <v>95</v>
      </c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78"/>
      <c r="AD12" s="74" t="s">
        <v>95</v>
      </c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</row>
    <row r="13" spans="1:43" ht="15.75">
      <c r="A13" s="78"/>
      <c r="B13" s="74" t="s">
        <v>96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8"/>
      <c r="Q13" s="74" t="s">
        <v>96</v>
      </c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78"/>
      <c r="AD13" s="74" t="s">
        <v>96</v>
      </c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>
        <f t="shared" si="6"/>
        <v>0</v>
      </c>
    </row>
    <row r="14" spans="1:43" ht="15.75">
      <c r="A14" s="73" t="s">
        <v>97</v>
      </c>
      <c r="B14" s="74" t="s">
        <v>98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3" t="s">
        <v>97</v>
      </c>
      <c r="Q14" s="74" t="s">
        <v>98</v>
      </c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73" t="s">
        <v>97</v>
      </c>
      <c r="AD14" s="74" t="s">
        <v>98</v>
      </c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>
        <f t="shared" si="6"/>
        <v>0</v>
      </c>
    </row>
    <row r="15" spans="1:43" ht="45">
      <c r="A15" s="79" t="s">
        <v>28</v>
      </c>
      <c r="B15" s="70" t="s">
        <v>99</v>
      </c>
      <c r="C15" s="69">
        <f>SUM(C17+C18+C19+C20+C21+C22+C23+C27+C28)</f>
        <v>0</v>
      </c>
      <c r="D15" s="69">
        <f aca="true" t="shared" si="10" ref="D15:O15">SUM(D17+D18+D19+D20+D21+D22+D23+D27+D28)</f>
        <v>0</v>
      </c>
      <c r="E15" s="69">
        <f t="shared" si="10"/>
        <v>0</v>
      </c>
      <c r="F15" s="69">
        <f t="shared" si="10"/>
        <v>0</v>
      </c>
      <c r="G15" s="69">
        <f t="shared" si="10"/>
        <v>0</v>
      </c>
      <c r="H15" s="69">
        <f t="shared" si="10"/>
        <v>0</v>
      </c>
      <c r="I15" s="69">
        <f t="shared" si="10"/>
        <v>0</v>
      </c>
      <c r="J15" s="69">
        <f t="shared" si="10"/>
        <v>0</v>
      </c>
      <c r="K15" s="69">
        <f t="shared" si="10"/>
        <v>0</v>
      </c>
      <c r="L15" s="69">
        <f t="shared" si="10"/>
        <v>0</v>
      </c>
      <c r="M15" s="69">
        <f t="shared" si="10"/>
        <v>0</v>
      </c>
      <c r="N15" s="69">
        <f t="shared" si="10"/>
        <v>0</v>
      </c>
      <c r="O15" s="69">
        <f t="shared" si="10"/>
        <v>0</v>
      </c>
      <c r="P15" s="79" t="s">
        <v>28</v>
      </c>
      <c r="Q15" s="70" t="s">
        <v>99</v>
      </c>
      <c r="R15" s="69">
        <f>SUM(R17+R18+R19+R20+R21+R22+R23+R27++R28)</f>
        <v>0</v>
      </c>
      <c r="S15" s="69">
        <f aca="true" t="shared" si="11" ref="S15:AB15">SUM(S17+S18+S19+S20+S21+S22+S23+S27++S28)</f>
        <v>0</v>
      </c>
      <c r="T15" s="69">
        <f t="shared" si="11"/>
        <v>0</v>
      </c>
      <c r="U15" s="69">
        <f t="shared" si="11"/>
        <v>0</v>
      </c>
      <c r="V15" s="69">
        <f t="shared" si="11"/>
        <v>0</v>
      </c>
      <c r="W15" s="69">
        <f t="shared" si="11"/>
        <v>0</v>
      </c>
      <c r="X15" s="69">
        <f t="shared" si="11"/>
        <v>0</v>
      </c>
      <c r="Y15" s="69">
        <f t="shared" si="11"/>
        <v>0</v>
      </c>
      <c r="Z15" s="69">
        <f t="shared" si="11"/>
        <v>0</v>
      </c>
      <c r="AA15" s="69">
        <f t="shared" si="11"/>
        <v>0</v>
      </c>
      <c r="AB15" s="69">
        <f t="shared" si="11"/>
        <v>0</v>
      </c>
      <c r="AC15" s="79" t="s">
        <v>28</v>
      </c>
      <c r="AD15" s="70" t="s">
        <v>99</v>
      </c>
      <c r="AE15" s="69">
        <f>SUM(AE17+AE18+AE19+AE20+AE21+AE22++AE23+AE27+AE28)</f>
        <v>0</v>
      </c>
      <c r="AF15" s="69">
        <f aca="true" t="shared" si="12" ref="AF15:AP15">SUM(AF17+AF18+AF19+AF20+AF21+AF22++AF23+AF27+AF28)</f>
        <v>0</v>
      </c>
      <c r="AG15" s="69">
        <f t="shared" si="12"/>
        <v>0</v>
      </c>
      <c r="AH15" s="69">
        <f t="shared" si="12"/>
        <v>0</v>
      </c>
      <c r="AI15" s="69">
        <f t="shared" si="12"/>
        <v>0</v>
      </c>
      <c r="AJ15" s="69">
        <f t="shared" si="12"/>
        <v>0</v>
      </c>
      <c r="AK15" s="69">
        <f t="shared" si="12"/>
        <v>0</v>
      </c>
      <c r="AL15" s="69">
        <f t="shared" si="12"/>
        <v>0</v>
      </c>
      <c r="AM15" s="69">
        <f t="shared" si="12"/>
        <v>0</v>
      </c>
      <c r="AN15" s="69">
        <f t="shared" si="12"/>
        <v>0</v>
      </c>
      <c r="AO15" s="69">
        <f t="shared" si="12"/>
        <v>0</v>
      </c>
      <c r="AP15" s="69">
        <f t="shared" si="12"/>
        <v>0</v>
      </c>
      <c r="AQ15" s="69">
        <f t="shared" si="6"/>
        <v>0</v>
      </c>
    </row>
    <row r="16" spans="1:43" ht="15.75">
      <c r="A16" s="75"/>
      <c r="B16" s="80" t="s">
        <v>100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5"/>
      <c r="Q16" s="80" t="s">
        <v>100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5"/>
      <c r="AD16" s="80" t="s">
        <v>100</v>
      </c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122">
        <f>SUM(C17:O17,R17:AB17,AE17:AP17)</f>
        <v>0</v>
      </c>
    </row>
    <row r="17" spans="1:43" ht="38.25">
      <c r="A17" s="73" t="s">
        <v>101</v>
      </c>
      <c r="B17" s="74" t="s">
        <v>102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3" t="s">
        <v>101</v>
      </c>
      <c r="Q17" s="74" t="s">
        <v>102</v>
      </c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3" t="s">
        <v>101</v>
      </c>
      <c r="AD17" s="74" t="s">
        <v>102</v>
      </c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123"/>
    </row>
    <row r="18" spans="1:43" ht="25.5">
      <c r="A18" s="73" t="s">
        <v>103</v>
      </c>
      <c r="B18" s="74" t="s">
        <v>104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3" t="s">
        <v>103</v>
      </c>
      <c r="Q18" s="74" t="s">
        <v>104</v>
      </c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73" t="s">
        <v>103</v>
      </c>
      <c r="AD18" s="74" t="s">
        <v>104</v>
      </c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>
        <f t="shared" si="6"/>
        <v>0</v>
      </c>
    </row>
    <row r="19" spans="1:43" ht="15.75">
      <c r="A19" s="73" t="s">
        <v>105</v>
      </c>
      <c r="B19" s="74" t="s">
        <v>128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3" t="s">
        <v>105</v>
      </c>
      <c r="Q19" s="74" t="s">
        <v>128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73" t="s">
        <v>105</v>
      </c>
      <c r="AD19" s="74" t="s">
        <v>128</v>
      </c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>
        <f t="shared" si="6"/>
        <v>0</v>
      </c>
    </row>
    <row r="20" spans="1:43" ht="15.75">
      <c r="A20" s="73" t="s">
        <v>106</v>
      </c>
      <c r="B20" s="74" t="s">
        <v>65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3" t="s">
        <v>106</v>
      </c>
      <c r="Q20" s="74" t="s">
        <v>65</v>
      </c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73" t="s">
        <v>106</v>
      </c>
      <c r="AD20" s="74" t="s">
        <v>65</v>
      </c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>
        <f t="shared" si="6"/>
        <v>0</v>
      </c>
    </row>
    <row r="21" spans="1:43" ht="15.75">
      <c r="A21" s="73" t="s">
        <v>107</v>
      </c>
      <c r="B21" s="74" t="s">
        <v>108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3" t="s">
        <v>107</v>
      </c>
      <c r="Q21" s="74" t="s">
        <v>108</v>
      </c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73" t="s">
        <v>107</v>
      </c>
      <c r="AD21" s="74" t="s">
        <v>108</v>
      </c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>
        <f t="shared" si="6"/>
        <v>0</v>
      </c>
    </row>
    <row r="22" spans="1:43" ht="38.25">
      <c r="A22" s="73" t="s">
        <v>109</v>
      </c>
      <c r="B22" s="74" t="s">
        <v>110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3">
        <v>5.2</v>
      </c>
      <c r="Q22" s="74" t="s">
        <v>110</v>
      </c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73">
        <v>2.8</v>
      </c>
      <c r="AD22" s="74" t="s">
        <v>110</v>
      </c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>
        <f t="shared" si="6"/>
        <v>0</v>
      </c>
    </row>
    <row r="23" spans="1:43" ht="25.5">
      <c r="A23" s="73" t="s">
        <v>111</v>
      </c>
      <c r="B23" s="74" t="s">
        <v>112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3" t="s">
        <v>111</v>
      </c>
      <c r="Q23" s="74" t="s">
        <v>112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73" t="s">
        <v>111</v>
      </c>
      <c r="AD23" s="74" t="s">
        <v>112</v>
      </c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>
        <f t="shared" si="6"/>
        <v>0</v>
      </c>
    </row>
    <row r="24" spans="1:43" ht="15.75">
      <c r="A24" s="71"/>
      <c r="B24" s="74" t="s">
        <v>87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1"/>
      <c r="Q24" s="74" t="s">
        <v>87</v>
      </c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71"/>
      <c r="AD24" s="74" t="s">
        <v>87</v>
      </c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>
        <f t="shared" si="6"/>
        <v>0</v>
      </c>
    </row>
    <row r="25" spans="1:43" ht="15.75">
      <c r="A25" s="81"/>
      <c r="B25" s="82" t="s">
        <v>113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1"/>
      <c r="Q25" s="82" t="s">
        <v>113</v>
      </c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1"/>
      <c r="AD25" s="82" t="s">
        <v>113</v>
      </c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69">
        <f t="shared" si="6"/>
        <v>0</v>
      </c>
    </row>
    <row r="26" spans="1:43" ht="15.75">
      <c r="A26" s="71"/>
      <c r="B26" s="74" t="s">
        <v>114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1"/>
      <c r="Q26" s="74" t="s">
        <v>114</v>
      </c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71"/>
      <c r="AD26" s="74" t="s">
        <v>114</v>
      </c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>
        <f t="shared" si="6"/>
        <v>0</v>
      </c>
    </row>
    <row r="27" spans="1:43" ht="38.25">
      <c r="A27" s="73" t="s">
        <v>115</v>
      </c>
      <c r="B27" s="74" t="s">
        <v>116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3" t="s">
        <v>115</v>
      </c>
      <c r="Q27" s="74" t="s">
        <v>116</v>
      </c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73" t="s">
        <v>115</v>
      </c>
      <c r="AD27" s="74" t="s">
        <v>116</v>
      </c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>
        <f t="shared" si="6"/>
        <v>0</v>
      </c>
    </row>
    <row r="28" spans="1:43" ht="15.75">
      <c r="A28" s="73" t="s">
        <v>117</v>
      </c>
      <c r="B28" s="74" t="s">
        <v>78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3" t="s">
        <v>117</v>
      </c>
      <c r="Q28" s="74" t="s">
        <v>78</v>
      </c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73" t="s">
        <v>117</v>
      </c>
      <c r="AD28" s="74" t="s">
        <v>78</v>
      </c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>
        <f>SUM(C28:O28,R28:AB28,AE28:AP28)</f>
        <v>0</v>
      </c>
    </row>
    <row r="29" spans="1:43" ht="45">
      <c r="A29" s="65" t="s">
        <v>118</v>
      </c>
      <c r="B29" s="84" t="s">
        <v>119</v>
      </c>
      <c r="C29" s="99">
        <f>C5+C6-C15</f>
        <v>0</v>
      </c>
      <c r="D29" s="99">
        <f aca="true" t="shared" si="13" ref="D29:M29">D5+D6-D15</f>
        <v>0</v>
      </c>
      <c r="E29" s="99">
        <f t="shared" si="13"/>
        <v>0</v>
      </c>
      <c r="F29" s="99">
        <f t="shared" si="13"/>
        <v>0</v>
      </c>
      <c r="G29" s="99">
        <f t="shared" si="13"/>
        <v>0</v>
      </c>
      <c r="H29" s="99">
        <f t="shared" si="13"/>
        <v>0</v>
      </c>
      <c r="I29" s="99">
        <f t="shared" si="13"/>
        <v>0</v>
      </c>
      <c r="J29" s="99">
        <f t="shared" si="13"/>
        <v>0</v>
      </c>
      <c r="K29" s="99">
        <f t="shared" si="13"/>
        <v>0</v>
      </c>
      <c r="L29" s="99">
        <f t="shared" si="13"/>
        <v>0</v>
      </c>
      <c r="M29" s="99">
        <f t="shared" si="13"/>
        <v>0</v>
      </c>
      <c r="N29" s="99">
        <f>N5+N6-N15</f>
        <v>0</v>
      </c>
      <c r="O29" s="99">
        <f>O5+O6-O15</f>
        <v>0</v>
      </c>
      <c r="P29" s="65" t="s">
        <v>118</v>
      </c>
      <c r="Q29" s="84" t="s">
        <v>119</v>
      </c>
      <c r="R29" s="69">
        <f>R5+R6-R15</f>
        <v>0</v>
      </c>
      <c r="S29" s="69">
        <f>S5+S6-S15</f>
        <v>0</v>
      </c>
      <c r="T29" s="69">
        <f>T5+T6-T15</f>
        <v>0</v>
      </c>
      <c r="U29" s="69">
        <f>U5+U6-U15</f>
        <v>0</v>
      </c>
      <c r="V29" s="69">
        <f aca="true" t="shared" si="14" ref="V29:AB29">V5+V6-V15</f>
        <v>0</v>
      </c>
      <c r="W29" s="69">
        <f t="shared" si="14"/>
        <v>0</v>
      </c>
      <c r="X29" s="69">
        <f t="shared" si="14"/>
        <v>0</v>
      </c>
      <c r="Y29" s="69">
        <f t="shared" si="14"/>
        <v>0</v>
      </c>
      <c r="Z29" s="69">
        <f t="shared" si="14"/>
        <v>0</v>
      </c>
      <c r="AA29" s="69">
        <f t="shared" si="14"/>
        <v>0</v>
      </c>
      <c r="AB29" s="69">
        <f t="shared" si="14"/>
        <v>0</v>
      </c>
      <c r="AC29" s="65" t="s">
        <v>118</v>
      </c>
      <c r="AD29" s="84" t="s">
        <v>119</v>
      </c>
      <c r="AE29" s="69">
        <f>AE5+AE6-AE15</f>
        <v>0</v>
      </c>
      <c r="AF29" s="69">
        <f>AF5+AF6-AF15</f>
        <v>0</v>
      </c>
      <c r="AG29" s="69">
        <f>AG5+AG6-AG15</f>
        <v>0</v>
      </c>
      <c r="AH29" s="69">
        <f>AH5+AH6-AH15</f>
        <v>0</v>
      </c>
      <c r="AI29" s="69">
        <f aca="true" t="shared" si="15" ref="AI29:AO29">AI5+AI6-AI15</f>
        <v>0</v>
      </c>
      <c r="AJ29" s="69">
        <f t="shared" si="15"/>
        <v>0</v>
      </c>
      <c r="AK29" s="69">
        <f t="shared" si="15"/>
        <v>0</v>
      </c>
      <c r="AL29" s="69">
        <f t="shared" si="15"/>
        <v>0</v>
      </c>
      <c r="AM29" s="69">
        <f>AM5+AM6-AM15</f>
        <v>0</v>
      </c>
      <c r="AN29" s="69">
        <f t="shared" si="15"/>
        <v>0</v>
      </c>
      <c r="AO29" s="69">
        <f t="shared" si="15"/>
        <v>0</v>
      </c>
      <c r="AP29" s="69">
        <f>AP5+AP6-AP15</f>
        <v>0</v>
      </c>
      <c r="AQ29" s="69">
        <f>SUM(C29:U29)+V29+W29+X29+Y29+Z29+AA29+AB29</f>
        <v>0</v>
      </c>
    </row>
  </sheetData>
  <sheetProtection/>
  <mergeCells count="83">
    <mergeCell ref="I3:I4"/>
    <mergeCell ref="A2:A4"/>
    <mergeCell ref="B2:B4"/>
    <mergeCell ref="C2:O2"/>
    <mergeCell ref="P2:P4"/>
    <mergeCell ref="Q2:Q4"/>
    <mergeCell ref="J3:J4"/>
    <mergeCell ref="K3:K4"/>
    <mergeCell ref="L3:L4"/>
    <mergeCell ref="M3:M4"/>
    <mergeCell ref="C3:C4"/>
    <mergeCell ref="D3:D4"/>
    <mergeCell ref="E3:E4"/>
    <mergeCell ref="F3:F4"/>
    <mergeCell ref="G3:G4"/>
    <mergeCell ref="H3:H4"/>
    <mergeCell ref="N3:N4"/>
    <mergeCell ref="O3:O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E3:AE4"/>
    <mergeCell ref="AF3:AF4"/>
    <mergeCell ref="AG3:AG4"/>
    <mergeCell ref="AH3:AH4"/>
    <mergeCell ref="AI3:AI4"/>
    <mergeCell ref="AC2:AC4"/>
    <mergeCell ref="AD2:AD4"/>
    <mergeCell ref="AI2:AO2"/>
    <mergeCell ref="V2:AB2"/>
    <mergeCell ref="AP3:AP4"/>
    <mergeCell ref="AJ3:AJ4"/>
    <mergeCell ref="AK3:AK4"/>
    <mergeCell ref="AL3:AL4"/>
    <mergeCell ref="AM3:AM4"/>
    <mergeCell ref="AN3:AN4"/>
    <mergeCell ref="AO3:AO4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E11:AE12"/>
    <mergeCell ref="AF11:AF12"/>
    <mergeCell ref="AG11:AG12"/>
    <mergeCell ref="AH11:AH12"/>
    <mergeCell ref="AI11:AI12"/>
    <mergeCell ref="AJ11:AJ12"/>
    <mergeCell ref="AQ11:AQ12"/>
    <mergeCell ref="AQ16:AQ17"/>
    <mergeCell ref="AK11:AK12"/>
    <mergeCell ref="AL11:AL12"/>
    <mergeCell ref="AM11:AM12"/>
    <mergeCell ref="AN11:AN12"/>
    <mergeCell ref="AO11:AO12"/>
    <mergeCell ref="AP11:AP12"/>
  </mergeCells>
  <printOptions/>
  <pageMargins left="0.34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Андрей</cp:lastModifiedBy>
  <cp:lastPrinted>2016-04-20T07:31:18Z</cp:lastPrinted>
  <dcterms:created xsi:type="dcterms:W3CDTF">2012-05-03T04:57:09Z</dcterms:created>
  <dcterms:modified xsi:type="dcterms:W3CDTF">2016-07-28T06:13:10Z</dcterms:modified>
  <cp:category/>
  <cp:version/>
  <cp:contentType/>
  <cp:contentStatus/>
</cp:coreProperties>
</file>